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lo\Documents\00-ANNEE-2024\00_CVA-2024\000_UNESCO_Ministère-Education-02-24\000_Form_MEN-Techq_et_Pédag_04-24\1_Formation_Pedagogique_ALG_05_24\2_Formation_Pedagogique_ALG_Fr-05_24\S03\"/>
    </mc:Choice>
  </mc:AlternateContent>
  <xr:revisionPtr revIDLastSave="0" documentId="13_ncr:1_{18BBF298-7495-4131-B13E-8FF87ACE91A3}" xr6:coauthVersionLast="47" xr6:coauthVersionMax="47" xr10:uidLastSave="{00000000-0000-0000-0000-000000000000}"/>
  <bookViews>
    <workbookView xWindow="-98" yWindow="-98" windowWidth="21795" windowHeight="11625" activeTab="1" xr2:uid="{00000000-000D-0000-FFFF-FFFF00000000}"/>
  </bookViews>
  <sheets>
    <sheet name="Spécifications-Formation" sheetId="1" r:id="rId1"/>
    <sheet name="Fichier-de-Spécific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F42" i="1"/>
  <c r="D42" i="1"/>
  <c r="G38" i="1"/>
  <c r="H38" i="1" s="1"/>
  <c r="E38" i="1"/>
  <c r="E33" i="1"/>
  <c r="G33" i="1" s="1"/>
  <c r="H33" i="1" s="1"/>
  <c r="E28" i="1"/>
  <c r="G28" i="1" s="1"/>
  <c r="H28" i="1" s="1"/>
  <c r="G23" i="1"/>
  <c r="H23" i="1" s="1"/>
  <c r="E23" i="1"/>
  <c r="E18" i="1"/>
  <c r="E12" i="1"/>
  <c r="G12" i="1" s="1"/>
  <c r="H12" i="1" s="1"/>
  <c r="E8" i="1"/>
  <c r="G8" i="1" s="1"/>
  <c r="H8" i="1" s="1"/>
  <c r="G4" i="1"/>
  <c r="E4" i="1"/>
  <c r="E42" i="1" l="1"/>
  <c r="H4" i="1"/>
  <c r="G18" i="1"/>
  <c r="H18" i="1" s="1"/>
  <c r="F35" i="2"/>
  <c r="D35" i="2"/>
  <c r="G32" i="2"/>
  <c r="H32" i="2" s="1"/>
  <c r="E32" i="2"/>
  <c r="E27" i="2"/>
  <c r="G27" i="2" s="1"/>
  <c r="H27" i="2" s="1"/>
  <c r="E23" i="2"/>
  <c r="G23" i="2" s="1"/>
  <c r="H23" i="2" s="1"/>
  <c r="E19" i="2"/>
  <c r="G19" i="2" s="1"/>
  <c r="H19" i="2" s="1"/>
  <c r="E10" i="2"/>
  <c r="G10" i="2" s="1"/>
  <c r="H10" i="2" s="1"/>
  <c r="E7" i="2"/>
  <c r="G7" i="2" s="1"/>
  <c r="H7" i="2" s="1"/>
  <c r="G3" i="2"/>
  <c r="E3" i="2"/>
  <c r="E35" i="2" s="1"/>
  <c r="H42" i="1" l="1"/>
  <c r="G42" i="1"/>
  <c r="H3" i="2"/>
  <c r="G15" i="2"/>
  <c r="H15" i="2" s="1"/>
  <c r="H35" i="2" l="1"/>
  <c r="G35" i="2"/>
</calcChain>
</file>

<file path=xl/sharedStrings.xml><?xml version="1.0" encoding="utf-8"?>
<sst xmlns="http://schemas.openxmlformats.org/spreadsheetml/2006/main" count="92" uniqueCount="75">
  <si>
    <t>5 </t>
  </si>
  <si>
    <t>TOTAL</t>
  </si>
  <si>
    <t>Thèmes principaux</t>
  </si>
  <si>
    <t xml:space="preserve">Sous-thèmes </t>
  </si>
  <si>
    <t>Nbr. de Séquences de 20 mns</t>
  </si>
  <si>
    <t xml:space="preserve">Résumé et référence </t>
  </si>
  <si>
    <t>Résultats attendus</t>
  </si>
  <si>
    <t>Production des supports de présentation</t>
  </si>
  <si>
    <t xml:space="preserve">Exemple de production </t>
  </si>
  <si>
    <t>La chaine de Production (studios, validation, montage, évaluation, publication)</t>
  </si>
  <si>
    <t>N° Session</t>
  </si>
  <si>
    <t>Le modèle pédagogique Avicenne</t>
  </si>
  <si>
    <t xml:space="preserve">Les connaissances requises  </t>
  </si>
  <si>
    <t xml:space="preserve">% en heure </t>
  </si>
  <si>
    <t>Total en minutes</t>
  </si>
  <si>
    <t>Structure d'un module (Fichier Excel)</t>
  </si>
  <si>
    <t xml:space="preserve">Le Système d'Assurance Qualité Avicenne </t>
  </si>
  <si>
    <t>Nbr. De Sessions</t>
  </si>
  <si>
    <t>Total des Séquences</t>
  </si>
  <si>
    <t>Formation_Pédagogique_Niveau 1</t>
  </si>
  <si>
    <t>S1: Introduction à la Formation Pédagogique</t>
  </si>
  <si>
    <t>S2: Le Réseau Campus Virtuel Avicenne de l'UNESCO</t>
  </si>
  <si>
    <t xml:space="preserve">S4: La chaine de production des cours </t>
  </si>
  <si>
    <t>S5 : L'assurance qualité</t>
  </si>
  <si>
    <t>Préparation de la Structure d'un module Avicenne de 20H (Fichier Excel)</t>
  </si>
  <si>
    <t xml:space="preserve">Les Spécifications /  Cahier de charge </t>
  </si>
  <si>
    <t>Préparation des spécifications / cahier des charges du Module</t>
  </si>
  <si>
    <t xml:space="preserve"> S6 : Documents de Production d'un module Avicenne (TP)</t>
  </si>
  <si>
    <t xml:space="preserve"> S7 : Production d'une séquence et mise en ligne(TP)</t>
  </si>
  <si>
    <t>S8: Session Final</t>
  </si>
  <si>
    <t>Préparation d’une présentation PowerPoint  de 20mn (Fichier PP)</t>
  </si>
  <si>
    <t>Enregistrement de la vidéo de la séquence</t>
  </si>
  <si>
    <t xml:space="preserve">Les droits d'auteur et propriété intellectuelle </t>
  </si>
  <si>
    <t>S1: Introduction au Module…..</t>
  </si>
  <si>
    <t>Présentation Générale</t>
  </si>
  <si>
    <t>SousSession 1.1</t>
  </si>
  <si>
    <t>SousSession 1.2</t>
  </si>
  <si>
    <t xml:space="preserve"> Session intermédiaire  1</t>
  </si>
  <si>
    <t xml:space="preserve"> Session intermédiaire 2</t>
  </si>
  <si>
    <t>SousSession 2.1</t>
  </si>
  <si>
    <t>SousSession 2.2</t>
  </si>
  <si>
    <t>SousSession 2.3</t>
  </si>
  <si>
    <t>SousSession 2.4</t>
  </si>
  <si>
    <t xml:space="preserve"> Session intermédiaire 3</t>
  </si>
  <si>
    <t>SousSession 3.1</t>
  </si>
  <si>
    <t>SousSession 3.2</t>
  </si>
  <si>
    <t>SousSession 3.3</t>
  </si>
  <si>
    <t xml:space="preserve"> Session intermédiaire 4</t>
  </si>
  <si>
    <t>SousSession 4.1</t>
  </si>
  <si>
    <t>SousSession 4.2</t>
  </si>
  <si>
    <t>SousSession 4.3</t>
  </si>
  <si>
    <t xml:space="preserve"> Session intermédiaire 5</t>
  </si>
  <si>
    <t>SousSession 5.1</t>
  </si>
  <si>
    <t>SousSession 5.2</t>
  </si>
  <si>
    <t>SousSession 5.3</t>
  </si>
  <si>
    <t xml:space="preserve"> Session intermédiaire 6</t>
  </si>
  <si>
    <t>SousSession 6.1</t>
  </si>
  <si>
    <t>SousSession 6.2</t>
  </si>
  <si>
    <t>SousSession 6.3</t>
  </si>
  <si>
    <t>SousSession 6.4</t>
  </si>
  <si>
    <t>Préparation de l'Examen final</t>
  </si>
  <si>
    <t>Accéder à la vidéo conférence</t>
  </si>
  <si>
    <t>Introduction à l’ingénierie pédagogique de production des cours en ligne</t>
  </si>
  <si>
    <t>Evaluation Préliminaire</t>
  </si>
  <si>
    <t>Le Réseau Campus Virtuel Avicenne : un projet de l’UNESCO</t>
  </si>
  <si>
    <t>Le Centre Avicenne ; Mission et organisation</t>
  </si>
  <si>
    <t>Testons nos connaissances</t>
  </si>
  <si>
    <t>S3: Le Modèle pédagogique Avicenne</t>
  </si>
  <si>
    <t>Présentation du Portail d’Apprentissage en Ligne</t>
  </si>
  <si>
    <t>Conseil Scientifique</t>
  </si>
  <si>
    <t>Evaluation des Cours</t>
  </si>
  <si>
    <t>Critères d’évaluations et de validation des documents</t>
  </si>
  <si>
    <t>Critères de validation et de mise en ligne</t>
  </si>
  <si>
    <t>Evaluation finale</t>
  </si>
  <si>
    <t xml:space="preserve">Modèle de fichier de spécification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</si>
</sst>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sz val="1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5" tint="-0.249977111117893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name val="Calibri"/>
      <family val="2"/>
      <scheme val="minor"/>
    </font>
    <font>
      <b/>
      <sz val="8"/>
      <color theme="7" tint="-0.249977111117893"/>
      <name val="Times New Roman"/>
      <family val="1"/>
    </font>
    <font>
      <sz val="8"/>
      <color rgb="FFFF0000"/>
      <name val="Arial"/>
      <family val="2"/>
    </font>
    <font>
      <sz val="8"/>
      <name val="Times New Roman"/>
      <family val="1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b/>
      <sz val="8"/>
      <name val="Times New Roman"/>
      <family val="1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20" fillId="0" borderId="0" xfId="0" applyFont="1"/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20" fillId="0" borderId="1" xfId="0" applyFont="1" applyBorder="1"/>
    <xf numFmtId="0" fontId="22" fillId="0" borderId="1" xfId="0" applyFont="1" applyBorder="1" applyAlignment="1">
      <alignment vertical="center" wrapText="1"/>
    </xf>
    <xf numFmtId="0" fontId="14" fillId="0" borderId="0" xfId="0" applyFont="1"/>
    <xf numFmtId="0" fontId="2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4" fillId="2" borderId="2" xfId="0" applyFont="1" applyFill="1" applyBorder="1" applyAlignment="1">
      <alignment horizontal="right" vertical="center"/>
    </xf>
    <xf numFmtId="0" fontId="18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2" fontId="25" fillId="0" borderId="2" xfId="0" applyNumberFormat="1" applyFont="1" applyBorder="1" applyAlignment="1">
      <alignment horizontal="center" vertical="center" wrapText="1"/>
    </xf>
    <xf numFmtId="1" fontId="26" fillId="0" borderId="2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4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view="pageLayout" zoomScaleNormal="150" workbookViewId="0">
      <selection sqref="A1:H1"/>
    </sheetView>
  </sheetViews>
  <sheetFormatPr baseColWidth="10" defaultRowHeight="14.25" x14ac:dyDescent="0.45"/>
  <cols>
    <col min="1" max="1" width="6.73046875" customWidth="1"/>
    <col min="2" max="2" width="19.73046875" customWidth="1"/>
    <col min="3" max="3" width="26.796875" customWidth="1"/>
    <col min="4" max="5" width="8.53125" customWidth="1"/>
    <col min="6" max="6" width="7.46484375" customWidth="1"/>
    <col min="7" max="7" width="5.796875" customWidth="1"/>
    <col min="8" max="8" width="7.19921875" customWidth="1"/>
  </cols>
  <sheetData>
    <row r="1" spans="1:9" x14ac:dyDescent="0.45">
      <c r="A1" s="52" t="s">
        <v>19</v>
      </c>
      <c r="B1" s="52"/>
      <c r="C1" s="52"/>
      <c r="D1" s="52"/>
      <c r="E1" s="52"/>
      <c r="F1" s="52"/>
      <c r="G1" s="52"/>
      <c r="H1" s="52"/>
    </row>
    <row r="2" spans="1:9" x14ac:dyDescent="0.45">
      <c r="A2" s="50" t="s">
        <v>10</v>
      </c>
      <c r="B2" s="53" t="s">
        <v>2</v>
      </c>
      <c r="C2" s="53" t="s">
        <v>3</v>
      </c>
      <c r="D2" s="50" t="s">
        <v>4</v>
      </c>
      <c r="E2" s="50" t="s">
        <v>18</v>
      </c>
      <c r="F2" s="50" t="s">
        <v>17</v>
      </c>
      <c r="G2" s="50" t="s">
        <v>13</v>
      </c>
      <c r="H2" s="50" t="s">
        <v>14</v>
      </c>
    </row>
    <row r="3" spans="1:9" x14ac:dyDescent="0.45">
      <c r="A3" s="50"/>
      <c r="B3" s="50"/>
      <c r="C3" s="50"/>
      <c r="D3" s="50"/>
      <c r="E3" s="50"/>
      <c r="F3" s="50"/>
      <c r="G3" s="50"/>
      <c r="H3" s="50"/>
    </row>
    <row r="4" spans="1:9" ht="20.25" x14ac:dyDescent="0.45">
      <c r="A4" s="25">
        <v>1</v>
      </c>
      <c r="B4" s="26" t="s">
        <v>20</v>
      </c>
      <c r="C4" s="27"/>
      <c r="D4" s="28"/>
      <c r="E4" s="28">
        <f>D5+D6+D7</f>
        <v>1</v>
      </c>
      <c r="F4" s="29">
        <v>1</v>
      </c>
      <c r="G4" s="30">
        <f>(D5+D6+D7)*20/60</f>
        <v>0.33333333333333331</v>
      </c>
      <c r="H4" s="31">
        <f>G4*60</f>
        <v>20</v>
      </c>
    </row>
    <row r="5" spans="1:9" x14ac:dyDescent="0.45">
      <c r="A5" s="50"/>
      <c r="B5" s="51"/>
      <c r="C5" s="32" t="s">
        <v>61</v>
      </c>
      <c r="D5" s="33">
        <v>0.25</v>
      </c>
      <c r="E5" s="34"/>
      <c r="F5" s="29"/>
      <c r="G5" s="35"/>
      <c r="H5" s="31"/>
    </row>
    <row r="6" spans="1:9" ht="20.25" x14ac:dyDescent="0.45">
      <c r="A6" s="50"/>
      <c r="B6" s="51"/>
      <c r="C6" s="36" t="s">
        <v>62</v>
      </c>
      <c r="D6" s="33">
        <v>0.5</v>
      </c>
      <c r="E6" s="37"/>
      <c r="F6" s="29"/>
      <c r="G6" s="35"/>
      <c r="H6" s="31"/>
    </row>
    <row r="7" spans="1:9" x14ac:dyDescent="0.45">
      <c r="A7" s="50"/>
      <c r="B7" s="51"/>
      <c r="C7" s="32" t="s">
        <v>63</v>
      </c>
      <c r="D7" s="33">
        <v>0.25</v>
      </c>
      <c r="E7" s="37"/>
      <c r="F7" s="29"/>
      <c r="G7" s="35"/>
      <c r="H7" s="31"/>
    </row>
    <row r="8" spans="1:9" ht="20.25" x14ac:dyDescent="0.45">
      <c r="A8" s="25">
        <v>2</v>
      </c>
      <c r="B8" s="26" t="s">
        <v>21</v>
      </c>
      <c r="C8" s="38"/>
      <c r="D8" s="33"/>
      <c r="E8" s="28">
        <f>SUM(D9:D11)</f>
        <v>6</v>
      </c>
      <c r="F8" s="29">
        <v>1</v>
      </c>
      <c r="G8" s="30">
        <f>E8*20/60</f>
        <v>2</v>
      </c>
      <c r="H8" s="31">
        <f t="shared" ref="H8:H38" si="0">G8*60</f>
        <v>120</v>
      </c>
    </row>
    <row r="9" spans="1:9" ht="20.25" x14ac:dyDescent="0.45">
      <c r="A9" s="50"/>
      <c r="B9" s="51"/>
      <c r="C9" s="36" t="s">
        <v>64</v>
      </c>
      <c r="D9" s="33">
        <v>3</v>
      </c>
      <c r="E9" s="37"/>
      <c r="F9" s="29"/>
      <c r="G9" s="35"/>
      <c r="H9" s="31"/>
    </row>
    <row r="10" spans="1:9" x14ac:dyDescent="0.45">
      <c r="A10" s="50"/>
      <c r="B10" s="51"/>
      <c r="C10" s="39" t="s">
        <v>65</v>
      </c>
      <c r="D10" s="33">
        <v>2</v>
      </c>
      <c r="E10" s="37"/>
      <c r="F10" s="29"/>
      <c r="G10" s="35"/>
      <c r="H10" s="31"/>
    </row>
    <row r="11" spans="1:9" x14ac:dyDescent="0.45">
      <c r="A11" s="25"/>
      <c r="B11" s="34"/>
      <c r="C11" s="39" t="s">
        <v>66</v>
      </c>
      <c r="D11" s="33">
        <v>1</v>
      </c>
      <c r="E11" s="37"/>
      <c r="F11" s="29"/>
      <c r="G11" s="35"/>
      <c r="H11" s="31"/>
    </row>
    <row r="12" spans="1:9" ht="20.25" x14ac:dyDescent="0.45">
      <c r="A12" s="25">
        <v>3</v>
      </c>
      <c r="B12" s="26" t="s">
        <v>67</v>
      </c>
      <c r="C12" s="38"/>
      <c r="D12" s="33"/>
      <c r="E12" s="28">
        <f>SUM(D13:D17)</f>
        <v>10</v>
      </c>
      <c r="F12" s="29">
        <v>1</v>
      </c>
      <c r="G12" s="30">
        <f>E12*20/60</f>
        <v>3.3333333333333335</v>
      </c>
      <c r="H12" s="31">
        <f t="shared" si="0"/>
        <v>200</v>
      </c>
    </row>
    <row r="13" spans="1:9" x14ac:dyDescent="0.45">
      <c r="A13" s="50"/>
      <c r="B13" s="51"/>
      <c r="C13" s="39" t="s">
        <v>11</v>
      </c>
      <c r="D13" s="33">
        <v>2</v>
      </c>
      <c r="E13" s="28"/>
      <c r="F13" s="29"/>
      <c r="G13" s="30"/>
      <c r="H13" s="31"/>
    </row>
    <row r="14" spans="1:9" x14ac:dyDescent="0.45">
      <c r="A14" s="50"/>
      <c r="B14" s="51"/>
      <c r="C14" s="39" t="s">
        <v>15</v>
      </c>
      <c r="D14" s="33">
        <v>3</v>
      </c>
      <c r="E14" s="28"/>
      <c r="F14" s="29"/>
      <c r="G14" s="35"/>
      <c r="H14" s="31"/>
    </row>
    <row r="15" spans="1:9" x14ac:dyDescent="0.45">
      <c r="A15" s="50"/>
      <c r="B15" s="51"/>
      <c r="C15" s="39" t="s">
        <v>25</v>
      </c>
      <c r="D15" s="33">
        <v>2</v>
      </c>
      <c r="E15" s="28"/>
      <c r="F15" s="40"/>
      <c r="G15" s="35"/>
      <c r="H15" s="31"/>
    </row>
    <row r="16" spans="1:9" x14ac:dyDescent="0.45">
      <c r="A16" s="50"/>
      <c r="B16" s="51"/>
      <c r="C16" s="39" t="s">
        <v>32</v>
      </c>
      <c r="D16" s="33">
        <v>2</v>
      </c>
      <c r="E16" s="37"/>
      <c r="F16" s="29"/>
      <c r="G16" s="35"/>
      <c r="H16" s="31"/>
      <c r="I16" s="1"/>
    </row>
    <row r="17" spans="1:10" x14ac:dyDescent="0.45">
      <c r="A17" s="25"/>
      <c r="B17" s="34"/>
      <c r="C17" s="39" t="s">
        <v>66</v>
      </c>
      <c r="D17" s="33">
        <v>1</v>
      </c>
      <c r="E17" s="37"/>
      <c r="F17" s="29"/>
      <c r="G17" s="35"/>
      <c r="H17" s="31"/>
      <c r="I17" s="1"/>
    </row>
    <row r="18" spans="1:10" ht="18.5" customHeight="1" x14ac:dyDescent="0.45">
      <c r="A18" s="25">
        <v>4</v>
      </c>
      <c r="B18" s="26" t="s">
        <v>22</v>
      </c>
      <c r="C18" s="41"/>
      <c r="D18" s="33"/>
      <c r="E18" s="28">
        <f>SUM(D19:D22)</f>
        <v>10</v>
      </c>
      <c r="F18" s="29">
        <v>1</v>
      </c>
      <c r="G18" s="30">
        <f>E18*20/60</f>
        <v>3.3333333333333335</v>
      </c>
      <c r="H18" s="31">
        <f t="shared" si="0"/>
        <v>200</v>
      </c>
    </row>
    <row r="19" spans="1:10" ht="30.4" x14ac:dyDescent="0.45">
      <c r="A19" s="50"/>
      <c r="B19" s="51"/>
      <c r="C19" s="36" t="s">
        <v>9</v>
      </c>
      <c r="D19" s="33">
        <v>3</v>
      </c>
      <c r="E19" s="28"/>
      <c r="F19" s="29"/>
      <c r="G19" s="35"/>
      <c r="H19" s="31"/>
      <c r="I19" s="2"/>
      <c r="J19" s="2"/>
    </row>
    <row r="20" spans="1:10" x14ac:dyDescent="0.45">
      <c r="A20" s="50"/>
      <c r="B20" s="51"/>
      <c r="C20" s="39" t="s">
        <v>7</v>
      </c>
      <c r="D20" s="33">
        <v>3</v>
      </c>
      <c r="E20" s="28"/>
      <c r="F20" s="29"/>
      <c r="G20" s="35"/>
      <c r="H20" s="31"/>
    </row>
    <row r="21" spans="1:10" x14ac:dyDescent="0.45">
      <c r="A21" s="50"/>
      <c r="B21" s="51"/>
      <c r="C21" s="39" t="s">
        <v>68</v>
      </c>
      <c r="D21" s="33">
        <v>2</v>
      </c>
      <c r="E21" s="28"/>
      <c r="F21" s="29"/>
      <c r="G21" s="35"/>
      <c r="H21" s="31"/>
    </row>
    <row r="22" spans="1:10" x14ac:dyDescent="0.45">
      <c r="A22" s="50"/>
      <c r="B22" s="51"/>
      <c r="C22" s="39" t="s">
        <v>66</v>
      </c>
      <c r="D22" s="33">
        <v>2</v>
      </c>
      <c r="E22" s="37"/>
      <c r="F22" s="29"/>
      <c r="G22" s="35"/>
      <c r="H22" s="31"/>
    </row>
    <row r="23" spans="1:10" x14ac:dyDescent="0.45">
      <c r="A23" s="25" t="s">
        <v>0</v>
      </c>
      <c r="B23" s="26" t="s">
        <v>23</v>
      </c>
      <c r="C23" s="38"/>
      <c r="D23" s="33"/>
      <c r="E23" s="28">
        <f>SUM(D24:D27)</f>
        <v>9</v>
      </c>
      <c r="F23" s="29">
        <v>1</v>
      </c>
      <c r="G23" s="30">
        <f>E23*20/60</f>
        <v>3</v>
      </c>
      <c r="H23" s="31">
        <f t="shared" si="0"/>
        <v>180</v>
      </c>
      <c r="I23" s="2"/>
      <c r="J23" s="2"/>
    </row>
    <row r="24" spans="1:10" x14ac:dyDescent="0.45">
      <c r="A24" s="50"/>
      <c r="B24" s="51"/>
      <c r="C24" s="36" t="s">
        <v>16</v>
      </c>
      <c r="D24" s="33">
        <v>3</v>
      </c>
      <c r="E24" s="28"/>
      <c r="F24" s="29"/>
      <c r="G24" s="35"/>
      <c r="H24" s="31"/>
    </row>
    <row r="25" spans="1:10" x14ac:dyDescent="0.45">
      <c r="A25" s="50"/>
      <c r="B25" s="51"/>
      <c r="C25" s="36" t="s">
        <v>69</v>
      </c>
      <c r="D25" s="33">
        <v>2</v>
      </c>
      <c r="E25" s="28"/>
      <c r="F25" s="29"/>
      <c r="G25" s="35"/>
      <c r="H25" s="31"/>
    </row>
    <row r="26" spans="1:10" x14ac:dyDescent="0.45">
      <c r="A26" s="50"/>
      <c r="B26" s="51"/>
      <c r="C26" s="36" t="s">
        <v>70</v>
      </c>
      <c r="D26" s="33">
        <v>3</v>
      </c>
      <c r="E26" s="37"/>
      <c r="F26" s="29"/>
      <c r="G26" s="35"/>
      <c r="H26" s="31"/>
    </row>
    <row r="27" spans="1:10" x14ac:dyDescent="0.45">
      <c r="A27" s="25"/>
      <c r="B27" s="34"/>
      <c r="C27" s="39" t="s">
        <v>66</v>
      </c>
      <c r="D27" s="33">
        <v>1</v>
      </c>
      <c r="E27" s="37"/>
      <c r="F27" s="29"/>
      <c r="G27" s="35"/>
      <c r="H27" s="31"/>
      <c r="I27" s="2"/>
      <c r="J27" s="2"/>
    </row>
    <row r="28" spans="1:10" ht="20.25" x14ac:dyDescent="0.45">
      <c r="A28" s="25">
        <v>6</v>
      </c>
      <c r="B28" s="26" t="s">
        <v>27</v>
      </c>
      <c r="C28" s="38"/>
      <c r="D28" s="33"/>
      <c r="E28" s="28">
        <f>SUM(D29:D32)</f>
        <v>9</v>
      </c>
      <c r="F28" s="29">
        <v>1</v>
      </c>
      <c r="G28" s="30">
        <f>E28*20/60</f>
        <v>3</v>
      </c>
      <c r="H28" s="31">
        <f t="shared" ref="H28" si="1">G28*60</f>
        <v>180</v>
      </c>
    </row>
    <row r="29" spans="1:10" ht="20.25" x14ac:dyDescent="0.45">
      <c r="A29" s="50"/>
      <c r="B29" s="51"/>
      <c r="C29" s="36" t="s">
        <v>24</v>
      </c>
      <c r="D29" s="33">
        <v>3</v>
      </c>
      <c r="E29" s="28"/>
      <c r="F29" s="29"/>
      <c r="G29" s="35"/>
      <c r="H29" s="31"/>
    </row>
    <row r="30" spans="1:10" ht="20.25" x14ac:dyDescent="0.45">
      <c r="A30" s="50"/>
      <c r="B30" s="51"/>
      <c r="C30" s="36" t="s">
        <v>26</v>
      </c>
      <c r="D30" s="33">
        <v>3</v>
      </c>
      <c r="E30" s="28"/>
      <c r="F30" s="29"/>
      <c r="G30" s="35"/>
      <c r="H30" s="31"/>
    </row>
    <row r="31" spans="1:10" ht="20.25" x14ac:dyDescent="0.45">
      <c r="A31" s="50"/>
      <c r="B31" s="51"/>
      <c r="C31" s="36" t="s">
        <v>71</v>
      </c>
      <c r="D31" s="33">
        <v>2</v>
      </c>
      <c r="E31" s="37"/>
      <c r="F31" s="29"/>
      <c r="G31" s="35"/>
      <c r="H31" s="31"/>
    </row>
    <row r="32" spans="1:10" x14ac:dyDescent="0.45">
      <c r="A32" s="25"/>
      <c r="B32" s="34"/>
      <c r="C32" s="39" t="s">
        <v>66</v>
      </c>
      <c r="D32" s="33">
        <v>1</v>
      </c>
      <c r="E32" s="37"/>
      <c r="F32" s="29"/>
      <c r="G32" s="35"/>
      <c r="H32" s="31"/>
    </row>
    <row r="33" spans="1:8" ht="20.25" x14ac:dyDescent="0.45">
      <c r="A33" s="25">
        <v>7</v>
      </c>
      <c r="B33" s="26" t="s">
        <v>28</v>
      </c>
      <c r="C33" s="38"/>
      <c r="D33" s="33"/>
      <c r="E33" s="28">
        <f>SUM(D34:D37)</f>
        <v>10</v>
      </c>
      <c r="F33" s="29">
        <v>1</v>
      </c>
      <c r="G33" s="30">
        <f>E33*20/60</f>
        <v>3.3333333333333335</v>
      </c>
      <c r="H33" s="31">
        <f t="shared" ref="H33" si="2">G33*60</f>
        <v>200</v>
      </c>
    </row>
    <row r="34" spans="1:8" ht="20.25" x14ac:dyDescent="0.45">
      <c r="A34" s="54"/>
      <c r="B34" s="56"/>
      <c r="C34" s="36" t="s">
        <v>30</v>
      </c>
      <c r="D34" s="33">
        <v>3</v>
      </c>
      <c r="E34" s="28"/>
      <c r="F34" s="29"/>
      <c r="G34" s="35"/>
      <c r="H34" s="31"/>
    </row>
    <row r="35" spans="1:8" x14ac:dyDescent="0.45">
      <c r="A35" s="55"/>
      <c r="B35" s="57"/>
      <c r="C35" s="36" t="s">
        <v>31</v>
      </c>
      <c r="D35" s="33">
        <v>3</v>
      </c>
      <c r="E35" s="28"/>
      <c r="F35" s="29"/>
      <c r="G35" s="35"/>
      <c r="H35" s="31"/>
    </row>
    <row r="36" spans="1:8" x14ac:dyDescent="0.45">
      <c r="A36" s="55"/>
      <c r="B36" s="57"/>
      <c r="C36" s="36" t="s">
        <v>72</v>
      </c>
      <c r="D36" s="33">
        <v>3</v>
      </c>
      <c r="E36" s="37"/>
      <c r="F36" s="29"/>
      <c r="G36" s="35"/>
      <c r="H36" s="31"/>
    </row>
    <row r="37" spans="1:8" x14ac:dyDescent="0.45">
      <c r="A37" s="53"/>
      <c r="B37" s="58"/>
      <c r="C37" s="39" t="s">
        <v>66</v>
      </c>
      <c r="D37" s="33">
        <v>1</v>
      </c>
      <c r="E37" s="37"/>
      <c r="F37" s="29"/>
      <c r="G37" s="35"/>
      <c r="H37" s="31"/>
    </row>
    <row r="38" spans="1:8" x14ac:dyDescent="0.45">
      <c r="A38" s="25">
        <v>8</v>
      </c>
      <c r="B38" s="26" t="s">
        <v>29</v>
      </c>
      <c r="C38" s="38"/>
      <c r="D38" s="33"/>
      <c r="E38" s="42">
        <f>D39+D40+D41</f>
        <v>5</v>
      </c>
      <c r="F38" s="29">
        <v>1</v>
      </c>
      <c r="G38" s="30">
        <f>(D39+D40+D41)*20/60</f>
        <v>1.6666666666666667</v>
      </c>
      <c r="H38" s="31">
        <f t="shared" si="0"/>
        <v>100</v>
      </c>
    </row>
    <row r="39" spans="1:8" x14ac:dyDescent="0.45">
      <c r="A39" s="50"/>
      <c r="B39" s="51"/>
      <c r="C39" s="39" t="s">
        <v>5</v>
      </c>
      <c r="D39" s="33">
        <v>1</v>
      </c>
      <c r="E39" s="37"/>
      <c r="F39" s="29"/>
      <c r="G39" s="35"/>
      <c r="H39" s="31"/>
    </row>
    <row r="40" spans="1:8" x14ac:dyDescent="0.45">
      <c r="A40" s="50"/>
      <c r="B40" s="51"/>
      <c r="C40" s="39" t="s">
        <v>8</v>
      </c>
      <c r="D40" s="33">
        <v>2</v>
      </c>
      <c r="E40" s="37"/>
      <c r="F40" s="29"/>
      <c r="G40" s="35"/>
      <c r="H40" s="31"/>
    </row>
    <row r="41" spans="1:8" x14ac:dyDescent="0.45">
      <c r="A41" s="25"/>
      <c r="B41" s="34"/>
      <c r="C41" s="39" t="s">
        <v>73</v>
      </c>
      <c r="D41" s="33">
        <v>2</v>
      </c>
      <c r="E41" s="37"/>
      <c r="F41" s="29"/>
      <c r="G41" s="35"/>
      <c r="H41" s="31"/>
    </row>
    <row r="42" spans="1:8" x14ac:dyDescent="0.45">
      <c r="A42" s="43"/>
      <c r="B42" s="44"/>
      <c r="C42" s="45" t="s">
        <v>1</v>
      </c>
      <c r="D42" s="46">
        <f>SUM(D5:D41)</f>
        <v>60</v>
      </c>
      <c r="E42" s="46">
        <f>SUM(E4:E40)</f>
        <v>60</v>
      </c>
      <c r="F42" s="47">
        <f>SUM(F4:F40)</f>
        <v>8</v>
      </c>
      <c r="G42" s="48">
        <f>SUM(G4:G40)</f>
        <v>20</v>
      </c>
      <c r="H42" s="49">
        <f>SUM(H4:H40)</f>
        <v>1200</v>
      </c>
    </row>
  </sheetData>
  <mergeCells count="25">
    <mergeCell ref="A29:A31"/>
    <mergeCell ref="B29:B31"/>
    <mergeCell ref="A34:A37"/>
    <mergeCell ref="B34:B37"/>
    <mergeCell ref="B13:B16"/>
    <mergeCell ref="A24:A26"/>
    <mergeCell ref="B24:B26"/>
    <mergeCell ref="A19:A22"/>
    <mergeCell ref="B19:B22"/>
    <mergeCell ref="A39:A40"/>
    <mergeCell ref="B39:B40"/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A5:A7"/>
    <mergeCell ref="B5:B7"/>
    <mergeCell ref="A9:A10"/>
    <mergeCell ref="B9:B10"/>
    <mergeCell ref="A13:A16"/>
  </mergeCells>
  <pageMargins left="0.53125" right="0.54166666666666663" top="0.63541666666666663" bottom="0.60416666666666663" header="0.3" footer="0.3"/>
  <pageSetup paperSize="9" orientation="portrait" r:id="rId1"/>
  <headerFooter>
    <oddHeader xml:space="preserve">&amp;LUNESCO&amp;CFichier des spécifications de la Formation Niveau 1
&amp;RRCVA
</oddHeader>
    <oddFooter>&amp;LCentre Virtuel Avicenne&amp;C&amp;9&amp;F&amp;R&amp;10Formation 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tabSelected="1" view="pageLayout" zoomScaleNormal="100" workbookViewId="0">
      <selection sqref="A1:H1"/>
    </sheetView>
  </sheetViews>
  <sheetFormatPr baseColWidth="10" defaultRowHeight="14.25" x14ac:dyDescent="0.45"/>
  <cols>
    <col min="1" max="1" width="10.265625" customWidth="1"/>
    <col min="2" max="2" width="13.19921875" customWidth="1"/>
    <col min="3" max="3" width="12.19921875" customWidth="1"/>
    <col min="4" max="4" width="10.46484375" customWidth="1"/>
    <col min="5" max="6" width="10.53125" customWidth="1"/>
    <col min="8" max="8" width="9.73046875" customWidth="1"/>
  </cols>
  <sheetData>
    <row r="1" spans="1:8" ht="14.65" thickBot="1" x14ac:dyDescent="0.5">
      <c r="A1" s="61" t="s">
        <v>74</v>
      </c>
      <c r="B1" s="62"/>
      <c r="C1" s="62"/>
      <c r="D1" s="62"/>
      <c r="E1" s="62"/>
      <c r="F1" s="62"/>
      <c r="G1" s="62"/>
      <c r="H1" s="63"/>
    </row>
    <row r="2" spans="1:8" ht="30.4" x14ac:dyDescent="0.45">
      <c r="A2" s="24" t="s">
        <v>10</v>
      </c>
      <c r="B2" s="24" t="s">
        <v>2</v>
      </c>
      <c r="C2" s="24" t="s">
        <v>3</v>
      </c>
      <c r="D2" s="24" t="s">
        <v>4</v>
      </c>
      <c r="E2" s="24" t="s">
        <v>18</v>
      </c>
      <c r="F2" s="24" t="s">
        <v>17</v>
      </c>
      <c r="G2" s="24" t="s">
        <v>13</v>
      </c>
      <c r="H2" s="24" t="s">
        <v>14</v>
      </c>
    </row>
    <row r="3" spans="1:8" ht="22.5" x14ac:dyDescent="0.45">
      <c r="A3" s="22">
        <v>1</v>
      </c>
      <c r="B3" s="12" t="s">
        <v>33</v>
      </c>
      <c r="C3" s="4"/>
      <c r="D3" s="5"/>
      <c r="E3" s="5">
        <f>D4+D5+D6</f>
        <v>1</v>
      </c>
      <c r="F3" s="14">
        <v>1</v>
      </c>
      <c r="G3" s="15">
        <f>(D4+D5+D6)*20/60</f>
        <v>0.33333333333333331</v>
      </c>
      <c r="H3" s="16">
        <f>G3*60</f>
        <v>20</v>
      </c>
    </row>
    <row r="4" spans="1:8" ht="23.25" x14ac:dyDescent="0.45">
      <c r="A4" s="59"/>
      <c r="B4" s="60"/>
      <c r="C4" s="6" t="s">
        <v>34</v>
      </c>
      <c r="D4" s="7">
        <v>0.5</v>
      </c>
      <c r="E4" s="8"/>
      <c r="F4" s="14"/>
      <c r="G4" s="17"/>
      <c r="H4" s="16"/>
    </row>
    <row r="5" spans="1:8" ht="23.25" x14ac:dyDescent="0.45">
      <c r="A5" s="59"/>
      <c r="B5" s="60"/>
      <c r="C5" s="6" t="s">
        <v>6</v>
      </c>
      <c r="D5" s="7">
        <v>0.25</v>
      </c>
      <c r="E5" s="9"/>
      <c r="F5" s="14"/>
      <c r="G5" s="17"/>
      <c r="H5" s="16"/>
    </row>
    <row r="6" spans="1:8" ht="34.9" x14ac:dyDescent="0.45">
      <c r="A6" s="59"/>
      <c r="B6" s="60"/>
      <c r="C6" s="6" t="s">
        <v>12</v>
      </c>
      <c r="D6" s="7">
        <v>0.25</v>
      </c>
      <c r="E6" s="9"/>
      <c r="F6" s="14"/>
      <c r="G6" s="17"/>
      <c r="H6" s="16"/>
    </row>
    <row r="7" spans="1:8" ht="22.5" x14ac:dyDescent="0.45">
      <c r="A7" s="22">
        <v>2</v>
      </c>
      <c r="B7" s="12" t="s">
        <v>37</v>
      </c>
      <c r="C7" s="6"/>
      <c r="D7" s="7"/>
      <c r="E7" s="5">
        <f>SUM(D8:D9)</f>
        <v>5</v>
      </c>
      <c r="F7" s="14">
        <v>1</v>
      </c>
      <c r="G7" s="15">
        <f>E7*20/60</f>
        <v>1.6666666666666667</v>
      </c>
      <c r="H7" s="16">
        <f t="shared" ref="H7:H32" si="0">G7*60</f>
        <v>100</v>
      </c>
    </row>
    <row r="8" spans="1:8" x14ac:dyDescent="0.45">
      <c r="A8" s="59"/>
      <c r="B8" s="60"/>
      <c r="C8" s="6" t="s">
        <v>35</v>
      </c>
      <c r="D8" s="7">
        <v>3</v>
      </c>
      <c r="E8" s="9"/>
      <c r="F8" s="14"/>
      <c r="G8" s="17"/>
      <c r="H8" s="16"/>
    </row>
    <row r="9" spans="1:8" x14ac:dyDescent="0.45">
      <c r="A9" s="59"/>
      <c r="B9" s="60"/>
      <c r="C9" s="6" t="s">
        <v>36</v>
      </c>
      <c r="D9" s="7">
        <v>2</v>
      </c>
      <c r="E9" s="9"/>
      <c r="F9" s="14"/>
      <c r="G9" s="17"/>
      <c r="H9" s="16"/>
    </row>
    <row r="10" spans="1:8" ht="25.5" x14ac:dyDescent="0.45">
      <c r="A10" s="22">
        <v>3</v>
      </c>
      <c r="B10" s="13" t="s">
        <v>38</v>
      </c>
      <c r="C10" s="6"/>
      <c r="D10" s="7"/>
      <c r="E10" s="5">
        <f>SUM(D11:D14)</f>
        <v>9</v>
      </c>
      <c r="F10" s="14">
        <v>1</v>
      </c>
      <c r="G10" s="15">
        <f>E10*20/60</f>
        <v>3</v>
      </c>
      <c r="H10" s="16">
        <f t="shared" si="0"/>
        <v>180</v>
      </c>
    </row>
    <row r="11" spans="1:8" x14ac:dyDescent="0.45">
      <c r="A11" s="59"/>
      <c r="B11" s="60"/>
      <c r="C11" s="6" t="s">
        <v>39</v>
      </c>
      <c r="D11" s="7">
        <v>2</v>
      </c>
      <c r="E11" s="5"/>
      <c r="F11" s="14"/>
      <c r="G11" s="15"/>
      <c r="H11" s="16"/>
    </row>
    <row r="12" spans="1:8" x14ac:dyDescent="0.45">
      <c r="A12" s="59"/>
      <c r="B12" s="60"/>
      <c r="C12" s="6" t="s">
        <v>40</v>
      </c>
      <c r="D12" s="7">
        <v>3</v>
      </c>
      <c r="E12" s="5"/>
      <c r="F12" s="14"/>
      <c r="G12" s="17"/>
      <c r="H12" s="16"/>
    </row>
    <row r="13" spans="1:8" x14ac:dyDescent="0.45">
      <c r="A13" s="59"/>
      <c r="B13" s="60"/>
      <c r="C13" s="6" t="s">
        <v>41</v>
      </c>
      <c r="D13" s="7">
        <v>2</v>
      </c>
      <c r="E13" s="5"/>
      <c r="F13" s="18"/>
      <c r="G13" s="17"/>
      <c r="H13" s="16"/>
    </row>
    <row r="14" spans="1:8" x14ac:dyDescent="0.45">
      <c r="A14" s="59"/>
      <c r="B14" s="60"/>
      <c r="C14" s="6" t="s">
        <v>42</v>
      </c>
      <c r="D14" s="7">
        <v>2</v>
      </c>
      <c r="E14" s="9"/>
      <c r="F14" s="14"/>
      <c r="G14" s="17"/>
      <c r="H14" s="16"/>
    </row>
    <row r="15" spans="1:8" ht="25.5" x14ac:dyDescent="0.45">
      <c r="A15" s="22">
        <v>4</v>
      </c>
      <c r="B15" s="13" t="s">
        <v>43</v>
      </c>
      <c r="C15" s="6"/>
      <c r="D15" s="7"/>
      <c r="E15" s="5">
        <f>SUM(D16:D18)</f>
        <v>12</v>
      </c>
      <c r="F15" s="14">
        <v>1</v>
      </c>
      <c r="G15" s="15">
        <f>E15*20/60</f>
        <v>4</v>
      </c>
      <c r="H15" s="16">
        <f t="shared" si="0"/>
        <v>240</v>
      </c>
    </row>
    <row r="16" spans="1:8" x14ac:dyDescent="0.45">
      <c r="A16" s="59"/>
      <c r="B16" s="60"/>
      <c r="C16" s="6" t="s">
        <v>44</v>
      </c>
      <c r="D16" s="7">
        <v>3</v>
      </c>
      <c r="E16" s="5"/>
      <c r="F16" s="14"/>
      <c r="G16" s="17"/>
      <c r="H16" s="16"/>
    </row>
    <row r="17" spans="1:8" x14ac:dyDescent="0.45">
      <c r="A17" s="59"/>
      <c r="B17" s="60"/>
      <c r="C17" s="6" t="s">
        <v>45</v>
      </c>
      <c r="D17" s="7">
        <v>3</v>
      </c>
      <c r="E17" s="5"/>
      <c r="F17" s="14"/>
      <c r="G17" s="17"/>
      <c r="H17" s="16"/>
    </row>
    <row r="18" spans="1:8" x14ac:dyDescent="0.45">
      <c r="A18" s="59"/>
      <c r="B18" s="60"/>
      <c r="C18" s="6" t="s">
        <v>46</v>
      </c>
      <c r="D18" s="7">
        <v>6</v>
      </c>
      <c r="E18" s="5"/>
      <c r="F18" s="14"/>
      <c r="G18" s="17"/>
      <c r="H18" s="16"/>
    </row>
    <row r="19" spans="1:8" ht="25.5" x14ac:dyDescent="0.45">
      <c r="A19" s="22" t="s">
        <v>0</v>
      </c>
      <c r="B19" s="13" t="s">
        <v>47</v>
      </c>
      <c r="C19" s="6"/>
      <c r="D19" s="7"/>
      <c r="E19" s="5">
        <f>SUM(D20:D22)</f>
        <v>9</v>
      </c>
      <c r="F19" s="14">
        <v>1</v>
      </c>
      <c r="G19" s="15">
        <f>E19*20/60</f>
        <v>3</v>
      </c>
      <c r="H19" s="16">
        <f t="shared" si="0"/>
        <v>180</v>
      </c>
    </row>
    <row r="20" spans="1:8" x14ac:dyDescent="0.45">
      <c r="A20" s="59"/>
      <c r="B20" s="60"/>
      <c r="C20" s="6" t="s">
        <v>48</v>
      </c>
      <c r="D20" s="7">
        <v>3</v>
      </c>
      <c r="E20" s="5"/>
      <c r="F20" s="14"/>
      <c r="G20" s="17"/>
      <c r="H20" s="16"/>
    </row>
    <row r="21" spans="1:8" x14ac:dyDescent="0.45">
      <c r="A21" s="59"/>
      <c r="B21" s="60"/>
      <c r="C21" s="6" t="s">
        <v>49</v>
      </c>
      <c r="D21" s="7">
        <v>3</v>
      </c>
      <c r="E21" s="5"/>
      <c r="F21" s="14"/>
      <c r="G21" s="17"/>
      <c r="H21" s="16"/>
    </row>
    <row r="22" spans="1:8" x14ac:dyDescent="0.45">
      <c r="A22" s="59"/>
      <c r="B22" s="60"/>
      <c r="C22" s="6" t="s">
        <v>50</v>
      </c>
      <c r="D22" s="7">
        <v>3</v>
      </c>
      <c r="E22" s="9"/>
      <c r="F22" s="14"/>
      <c r="G22" s="17"/>
      <c r="H22" s="16"/>
    </row>
    <row r="23" spans="1:8" ht="25.5" x14ac:dyDescent="0.45">
      <c r="A23" s="22">
        <v>6</v>
      </c>
      <c r="B23" s="13" t="s">
        <v>51</v>
      </c>
      <c r="C23" s="6"/>
      <c r="D23" s="7"/>
      <c r="E23" s="5">
        <f>SUM(D24:D26)</f>
        <v>9</v>
      </c>
      <c r="F23" s="14">
        <v>1</v>
      </c>
      <c r="G23" s="15">
        <f>E23*20/60</f>
        <v>3</v>
      </c>
      <c r="H23" s="16">
        <f t="shared" ref="H23" si="1">G23*60</f>
        <v>180</v>
      </c>
    </row>
    <row r="24" spans="1:8" x14ac:dyDescent="0.45">
      <c r="A24" s="59"/>
      <c r="B24" s="60"/>
      <c r="C24" s="6" t="s">
        <v>52</v>
      </c>
      <c r="D24" s="7">
        <v>3</v>
      </c>
      <c r="E24" s="5"/>
      <c r="F24" s="14"/>
      <c r="G24" s="17"/>
      <c r="H24" s="16"/>
    </row>
    <row r="25" spans="1:8" x14ac:dyDescent="0.45">
      <c r="A25" s="59"/>
      <c r="B25" s="60"/>
      <c r="C25" s="6" t="s">
        <v>53</v>
      </c>
      <c r="D25" s="7">
        <v>3</v>
      </c>
      <c r="E25" s="5"/>
      <c r="F25" s="14"/>
      <c r="G25" s="17"/>
      <c r="H25" s="16"/>
    </row>
    <row r="26" spans="1:8" x14ac:dyDescent="0.45">
      <c r="A26" s="59"/>
      <c r="B26" s="60"/>
      <c r="C26" s="6" t="s">
        <v>54</v>
      </c>
      <c r="D26" s="7">
        <v>3</v>
      </c>
      <c r="E26" s="9"/>
      <c r="F26" s="14"/>
      <c r="G26" s="17"/>
      <c r="H26" s="16"/>
    </row>
    <row r="27" spans="1:8" ht="25.5" x14ac:dyDescent="0.45">
      <c r="A27" s="22">
        <v>7</v>
      </c>
      <c r="B27" s="13" t="s">
        <v>55</v>
      </c>
      <c r="C27" s="6"/>
      <c r="D27" s="7"/>
      <c r="E27" s="5">
        <f>SUM(D28:D31)</f>
        <v>12</v>
      </c>
      <c r="F27" s="14">
        <v>1</v>
      </c>
      <c r="G27" s="15">
        <f>E27*20/60</f>
        <v>4</v>
      </c>
      <c r="H27" s="16">
        <f t="shared" ref="H27" si="2">G27*60</f>
        <v>240</v>
      </c>
    </row>
    <row r="28" spans="1:8" x14ac:dyDescent="0.45">
      <c r="A28" s="64"/>
      <c r="B28" s="67"/>
      <c r="C28" s="6" t="s">
        <v>56</v>
      </c>
      <c r="D28" s="7">
        <v>3</v>
      </c>
      <c r="E28" s="5"/>
      <c r="F28" s="14"/>
      <c r="G28" s="17"/>
      <c r="H28" s="16"/>
    </row>
    <row r="29" spans="1:8" x14ac:dyDescent="0.45">
      <c r="A29" s="65"/>
      <c r="B29" s="68"/>
      <c r="C29" s="6" t="s">
        <v>57</v>
      </c>
      <c r="D29" s="7">
        <v>3</v>
      </c>
      <c r="E29" s="5"/>
      <c r="F29" s="14"/>
      <c r="G29" s="17"/>
      <c r="H29" s="16"/>
    </row>
    <row r="30" spans="1:8" x14ac:dyDescent="0.45">
      <c r="A30" s="65"/>
      <c r="B30" s="68"/>
      <c r="C30" s="6" t="s">
        <v>58</v>
      </c>
      <c r="D30" s="7">
        <v>3</v>
      </c>
      <c r="E30" s="9"/>
      <c r="F30" s="14"/>
      <c r="G30" s="17"/>
      <c r="H30" s="16"/>
    </row>
    <row r="31" spans="1:8" x14ac:dyDescent="0.45">
      <c r="A31" s="66"/>
      <c r="B31" s="69"/>
      <c r="C31" s="6" t="s">
        <v>59</v>
      </c>
      <c r="D31" s="7">
        <v>3</v>
      </c>
      <c r="E31" s="9"/>
      <c r="F31" s="14"/>
      <c r="G31" s="17"/>
      <c r="H31" s="16"/>
    </row>
    <row r="32" spans="1:8" ht="25.5" x14ac:dyDescent="0.45">
      <c r="A32" s="22">
        <v>8</v>
      </c>
      <c r="B32" s="13" t="s">
        <v>29</v>
      </c>
      <c r="C32" s="6"/>
      <c r="D32" s="7"/>
      <c r="E32" s="10">
        <f>D33+D34</f>
        <v>3</v>
      </c>
      <c r="F32" s="14">
        <v>1</v>
      </c>
      <c r="G32" s="15">
        <f>(D33+D34)*20/60</f>
        <v>1</v>
      </c>
      <c r="H32" s="16">
        <f t="shared" si="0"/>
        <v>60</v>
      </c>
    </row>
    <row r="33" spans="1:8" ht="23.25" x14ac:dyDescent="0.45">
      <c r="A33" s="59"/>
      <c r="B33" s="60"/>
      <c r="C33" s="6" t="s">
        <v>5</v>
      </c>
      <c r="D33" s="7">
        <v>1</v>
      </c>
      <c r="E33" s="9"/>
      <c r="F33" s="14"/>
      <c r="G33" s="17"/>
      <c r="H33" s="16"/>
    </row>
    <row r="34" spans="1:8" ht="23.25" x14ac:dyDescent="0.45">
      <c r="A34" s="59"/>
      <c r="B34" s="60"/>
      <c r="C34" s="6" t="s">
        <v>60</v>
      </c>
      <c r="D34" s="7">
        <v>2</v>
      </c>
      <c r="E34" s="9"/>
      <c r="F34" s="14"/>
      <c r="G34" s="17"/>
      <c r="H34" s="16"/>
    </row>
    <row r="35" spans="1:8" x14ac:dyDescent="0.45">
      <c r="A35" s="3"/>
      <c r="B35" s="1"/>
      <c r="C35" s="11" t="s">
        <v>1</v>
      </c>
      <c r="D35" s="23">
        <f>SUM(D4:D34)</f>
        <v>60</v>
      </c>
      <c r="E35" s="23">
        <f>SUM(E3:E34)</f>
        <v>60</v>
      </c>
      <c r="F35" s="19">
        <f>SUM(F3:F34)</f>
        <v>8</v>
      </c>
      <c r="G35" s="20">
        <f>SUM(G3:G34)</f>
        <v>20</v>
      </c>
      <c r="H35" s="21">
        <f>SUM(H3:H34)</f>
        <v>1200</v>
      </c>
    </row>
  </sheetData>
  <mergeCells count="17">
    <mergeCell ref="A28:A31"/>
    <mergeCell ref="B28:B31"/>
    <mergeCell ref="A33:A34"/>
    <mergeCell ref="B33:B34"/>
    <mergeCell ref="A16:A18"/>
    <mergeCell ref="B16:B18"/>
    <mergeCell ref="A20:A22"/>
    <mergeCell ref="B20:B22"/>
    <mergeCell ref="A24:A26"/>
    <mergeCell ref="B24:B26"/>
    <mergeCell ref="A11:A14"/>
    <mergeCell ref="B11:B14"/>
    <mergeCell ref="A1:H1"/>
    <mergeCell ref="A4:A6"/>
    <mergeCell ref="B4:B6"/>
    <mergeCell ref="A8:A9"/>
    <mergeCell ref="B8:B9"/>
  </mergeCells>
  <pageMargins left="0.61458333333333337" right="0.7" top="0.75" bottom="0.75" header="0.3" footer="0.3"/>
  <pageSetup paperSize="9" orientation="portrait" horizontalDpi="4294967293" verticalDpi="4294967293" r:id="rId1"/>
  <headerFooter>
    <oddHeader>&amp;LUNESCO&amp;CExempe de fichier de spécification&amp;RRCVA</oddHeader>
    <oddFooter>&amp;LCentre Avicenne...&amp;C&amp;8&amp;F&amp;R&amp;10Nom du Module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Spécifications-Formation</vt:lpstr>
      <vt:lpstr>Fichier-de-Spécification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Avicenne</dc:creator>
  <cp:lastModifiedBy>Mohamed Tahar MILOUDI</cp:lastModifiedBy>
  <cp:lastPrinted>2020-07-10T13:36:16Z</cp:lastPrinted>
  <dcterms:created xsi:type="dcterms:W3CDTF">2019-10-03T13:07:31Z</dcterms:created>
  <dcterms:modified xsi:type="dcterms:W3CDTF">2024-05-03T06:50:57Z</dcterms:modified>
</cp:coreProperties>
</file>